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365c841a645bf45/MY DOCUMENTS/FINANCE inc legal insurance risk employment/Audit/audit 2017-18/items to go to external auditor 2017-18/"/>
    </mc:Choice>
  </mc:AlternateContent>
  <bookViews>
    <workbookView xWindow="0" yWindow="0" windowWidth="28800" windowHeight="12900"/>
  </bookViews>
  <sheets>
    <sheet name="variance sheet " sheetId="1" r:id="rId1"/>
  </sheets>
  <definedNames>
    <definedName name="OLE_LINK1" localSheetId="0">'variance sheet '!$C$4</definedName>
    <definedName name="_xlnm.Print_Area" localSheetId="0">'variance sheet '!$A$1:$G$87</definedName>
    <definedName name="_xlnm.Print_Titles" localSheetId="0">'variance sheet '!$6:$7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79" i="1"/>
  <c r="F79" i="1" s="1"/>
  <c r="F42" i="1"/>
  <c r="E42" i="1"/>
  <c r="E38" i="1"/>
  <c r="E33" i="1"/>
  <c r="F33" i="1" s="1"/>
  <c r="E13" i="1"/>
  <c r="F13" i="1" s="1"/>
  <c r="E8" i="1"/>
  <c r="F8" i="1" s="1"/>
</calcChain>
</file>

<file path=xl/sharedStrings.xml><?xml version="1.0" encoding="utf-8"?>
<sst xmlns="http://schemas.openxmlformats.org/spreadsheetml/2006/main" count="83" uniqueCount="82">
  <si>
    <t xml:space="preserve">Ashwell Parish Council, Hertfordshire </t>
  </si>
  <si>
    <t>Explanation of variances 2017-18 vs 2016-17</t>
  </si>
  <si>
    <t>Please provide full explanations, including numerical values, for the following:  variances of more than 15% between totals for individual boxes (except variances of less than £200);  a breakdown of approved reserves if the total reserves (Box 7) figure is more than twice the annual precept/rates &amp; levies value (Box 2)</t>
  </si>
  <si>
    <t>Box No.</t>
  </si>
  <si>
    <t>2016-17</t>
  </si>
  <si>
    <t>2017-18</t>
  </si>
  <si>
    <t>Variance</t>
  </si>
  <si>
    <t xml:space="preserve">Variance </t>
  </si>
  <si>
    <t>Explanantion</t>
  </si>
  <si>
    <t>£</t>
  </si>
  <si>
    <t>%</t>
  </si>
  <si>
    <t>Box 2</t>
  </si>
  <si>
    <t>Precept</t>
  </si>
  <si>
    <t xml:space="preserve"> Precept was increased  for additional expenditure on: new employee (deputy clerk) £3875, new office set-up £3500, additional office running costs £1200, extra cemetery maintenance £1170, tree and boundary works at cemetery £2750, extra sports pitch maintenance £750, extra public toilets maintenance £460, major works to Parish Clock £5000. </t>
  </si>
  <si>
    <t>Categories for which the budget was reduced were: £3300 less for insurance due to new supplier, £1000 less for Neighbourhood Plan due to sufficient reserves, £750 less for tree works at the Springs due to less work needed, £1250 less for Cemetery Chapel as sufficient in reserves.</t>
  </si>
  <si>
    <t>Minor expenditure changes in other categories.</t>
  </si>
  <si>
    <t>Box 3</t>
  </si>
  <si>
    <t>Total other receipts</t>
  </si>
  <si>
    <t>Grants</t>
  </si>
  <si>
    <t>CTRS grant £1,705.66 in 2016-17 and reduced to £1,352 in 2017-18.</t>
  </si>
  <si>
    <t>In 2016-17: £2,200 contribution from Cricket Club towards new mower, £319.17 from Groundworks Herts for reprint of footpath leaflet.</t>
  </si>
  <si>
    <t>In 2017-18: £329.00 from Ashwell Show for white liner machine, £250 from HCC for Speed Indicator Device.</t>
  </si>
  <si>
    <t>Section 106 claims</t>
  </si>
  <si>
    <t>In 2016-17:£6744 claim from NHDC for surfacing at Small Gains allotment and sports field car park.</t>
  </si>
  <si>
    <t>In 2017-18: £0</t>
  </si>
  <si>
    <t>Reimbursed items</t>
  </si>
  <si>
    <t>In 2016-17: £0</t>
  </si>
  <si>
    <t>In 2017-18: £1,950 from HCC for Springs railings repainting, £8,700 insurance for  roller theft, £1.25 for Carters Pond,  £1,209.58 reimbursement Affinity Water</t>
  </si>
  <si>
    <t>Cemetery</t>
  </si>
  <si>
    <t>Fees increase c5% from 01/04/2017; no. of burials similar. Chapel tenancy rent unchanged.</t>
  </si>
  <si>
    <t>Small Gains allotments and sports field, recreation ground and pavilion</t>
  </si>
  <si>
    <t>Allotment rents unchanged. Small increases in rents to sports clubs</t>
  </si>
  <si>
    <t>Ashwell Yearbook</t>
  </si>
  <si>
    <t>Published annually in March so advertising income may fall in two financial years. Income for 2017 edition all in 2017-18 financial year. Advertising rates unchanged.</t>
  </si>
  <si>
    <t>VAT reclaims</t>
  </si>
  <si>
    <t>Actual sums of VAT payments reclaimed  at the end of each financial year £3,596.21 for 2015-16, £8,843.65 for 2016-17.</t>
  </si>
  <si>
    <t>Box 4</t>
  </si>
  <si>
    <t>Staff Costs</t>
  </si>
  <si>
    <t>Clerk pay spine rise from SCP30 to 32, £1048 plus additional % pension payments. Pension adjustment payments from 2016-17, £805. Additional employee from April to November 2017 (Deputy Clerk), £2600. Additional duties for Grounds Officer, from £905 to £1940. ECO costs down from £3765 to £2192 due to vacancy until mid-year.</t>
  </si>
  <si>
    <t xml:space="preserve">Box 5 </t>
  </si>
  <si>
    <t>Loan interest/capital repayments</t>
  </si>
  <si>
    <t xml:space="preserve">Box 6 </t>
  </si>
  <si>
    <t>Total other payments</t>
  </si>
  <si>
    <t>Office and Admin</t>
  </si>
  <si>
    <t>Additional costs in 2017-18 for set-up of new office premises and office rent, £3054</t>
  </si>
  <si>
    <t>Insurance</t>
  </si>
  <si>
    <t xml:space="preserve">Index -linked increase plus small change in cover. </t>
  </si>
  <si>
    <t>Grants and donations</t>
  </si>
  <si>
    <t xml:space="preserve">2016-17 and 2017-18 includes regular donations: to St Marys PCC to support Ashwell News (£125), to Village Museum for funfair rent from At Home (£100),  membership of Herts &amp; Middlesex Wildlife Trust to support quarry nature reserve (£40)., </t>
  </si>
  <si>
    <t>2017-18 included : £500 to Museum, £150  to Chilterns Hillfort project, £3260 to HCC for Highways support (Speed Indicator Device).</t>
  </si>
  <si>
    <t>Neighbourhood Plan</t>
  </si>
  <si>
    <t>Ongoing costs including printing, collation and report on public consultations.</t>
  </si>
  <si>
    <t>Small Gains allotments and sports field</t>
  </si>
  <si>
    <t>In 2016-17 new fencing to protect allotments from pitch (£1,500). New surfacing for car park (£5,620).</t>
  </si>
  <si>
    <t>In 2017-18:Fencing works (£260 and £873)</t>
  </si>
  <si>
    <t>St Mary's Churchyard grounds maintenance and the Parish Clock</t>
  </si>
  <si>
    <t xml:space="preserve">Routine grounds maintenance costs similar in both years, c£1300 -1500. </t>
  </si>
  <si>
    <t>In 2016-17 : £1600 tree works and £1148 works to Parish Clock.</t>
  </si>
  <si>
    <t>In 2017-18: £6568 works to Parish Clock, £4075 tree works.</t>
  </si>
  <si>
    <t>Routine grounds maintenance costs similar. In 2016-1,7 £3750 tree works.</t>
  </si>
  <si>
    <t>Streets support</t>
  </si>
  <si>
    <t>Routine costs increased c£600; includes support of NHDC street cleaning, NHDC trade waste bin charges, NHDC annual charges for  dog waste bin maintenance.</t>
  </si>
  <si>
    <t>In 2017-18: £1140 for replacement bins.</t>
  </si>
  <si>
    <t>The Springs</t>
  </si>
  <si>
    <t xml:space="preserve">Routine grounds maintenance costs similar in both years; includes Environmental Cleansing Operative/litter bins,  hedge and grass cutting. </t>
  </si>
  <si>
    <t xml:space="preserve">In 2016-17:£250 tree work. </t>
  </si>
  <si>
    <t>In 2017-18: £1950 railings repainting. £450 tree survey.</t>
  </si>
  <si>
    <t>Recreation Ground, pavilions, playground and public toilets</t>
  </si>
  <si>
    <t xml:space="preserve">Costs of routine grounds maintenance, toilets cleaning -all small increases. Ad hoc expenses vary from year to year. </t>
  </si>
  <si>
    <t>In 2016-17 one-off costs for: £1095 carpentry works, £8221 playground works, £4505 new storage units, £354 new handdryer.</t>
  </si>
  <si>
    <t>In 2017-18 one-off costs for: £260 roof repairs,£309 plumbing repairs, £336 new white liner, £450 tree survey, £395 additional re playground survey, £1209 water charge (but disputed with supplier so reimbursed), £1293 additional grounds works, £215 new signage</t>
  </si>
  <si>
    <t>War Memorial</t>
  </si>
  <si>
    <t>In 2016-17: £811 for cleaning</t>
  </si>
  <si>
    <t>Section 137 expenditure</t>
  </si>
  <si>
    <t>In 2016-17:Stationery for Village Book Swap (£20), purchase of old red telephone box to house community defibrillator (£1), footpath leaflet reprint (£350), District Local Plan consultation material (£410), tree plaque for Ashwell 1100 celebration (£50).</t>
  </si>
  <si>
    <t>In 2017-18: £410 Ashwell 1100 street party support, £20 room hire for defibrillator training.</t>
  </si>
  <si>
    <t>Box 9</t>
  </si>
  <si>
    <t>Total fixed assets and long term assets</t>
  </si>
  <si>
    <t>In 2017-18: purchases of  x2 lap-tops (£574), white-lining machine (£336).</t>
  </si>
  <si>
    <t>Box 10</t>
  </si>
  <si>
    <t>Total borrowings</t>
  </si>
  <si>
    <t>Total reserves held less than x2 precept.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</si>
</sst>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  <font>
      <u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 wrapText="1"/>
    </xf>
    <xf numFmtId="0" fontId="1" fillId="0" borderId="0" xfId="1"/>
    <xf numFmtId="0" fontId="2" fillId="0" borderId="0" xfId="1" applyFont="1" applyFill="1" applyAlignment="1">
      <alignment horizontal="left" wrapText="1"/>
    </xf>
    <xf numFmtId="0" fontId="4" fillId="0" borderId="0" xfId="1" applyFont="1"/>
    <xf numFmtId="0" fontId="3" fillId="0" borderId="0" xfId="1" applyFont="1" applyFill="1" applyAlignment="1">
      <alignment horizontal="left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 wrapText="1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wrapText="1"/>
    </xf>
    <xf numFmtId="0" fontId="3" fillId="0" borderId="6" xfId="1" applyFont="1" applyFill="1" applyBorder="1"/>
    <xf numFmtId="3" fontId="3" fillId="0" borderId="6" xfId="1" applyNumberFormat="1" applyFont="1" applyFill="1" applyBorder="1"/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wrapText="1"/>
    </xf>
    <xf numFmtId="0" fontId="2" fillId="0" borderId="6" xfId="1" applyFont="1" applyFill="1" applyBorder="1"/>
    <xf numFmtId="3" fontId="2" fillId="0" borderId="6" xfId="1" applyNumberFormat="1" applyFont="1" applyFill="1" applyBorder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0" fontId="1" fillId="0" borderId="0" xfId="1" applyAlignment="1">
      <alignment wrapText="1"/>
    </xf>
    <xf numFmtId="0" fontId="2" fillId="0" borderId="8" xfId="1" applyFont="1" applyFill="1" applyBorder="1"/>
    <xf numFmtId="3" fontId="2" fillId="0" borderId="8" xfId="1" applyNumberFormat="1" applyFont="1" applyFill="1" applyBorder="1"/>
    <xf numFmtId="3" fontId="2" fillId="0" borderId="8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0" fontId="7" fillId="0" borderId="0" xfId="2" applyFont="1" applyAlignment="1">
      <alignment horizontal="left" vertical="center" indent="2"/>
    </xf>
    <xf numFmtId="0" fontId="8" fillId="0" borderId="2" xfId="1" applyFont="1" applyFill="1" applyBorder="1" applyAlignment="1">
      <alignment wrapText="1"/>
    </xf>
    <xf numFmtId="3" fontId="9" fillId="0" borderId="6" xfId="1" applyNumberFormat="1" applyFont="1" applyFill="1" applyBorder="1" applyAlignment="1">
      <alignment horizontal="center"/>
    </xf>
    <xf numFmtId="3" fontId="9" fillId="0" borderId="7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3" fillId="0" borderId="6" xfId="1" applyFont="1" applyFill="1" applyBorder="1" applyAlignment="1"/>
    <xf numFmtId="0" fontId="8" fillId="0" borderId="6" xfId="1" applyFont="1" applyFill="1" applyBorder="1" applyAlignment="1"/>
    <xf numFmtId="0" fontId="3" fillId="0" borderId="4" xfId="1" applyFont="1" applyFill="1" applyBorder="1"/>
    <xf numFmtId="3" fontId="3" fillId="0" borderId="4" xfId="1" applyNumberFormat="1" applyFont="1" applyFill="1" applyBorder="1" applyAlignment="1">
      <alignment horizontal="center"/>
    </xf>
    <xf numFmtId="3" fontId="9" fillId="0" borderId="4" xfId="1" applyNumberFormat="1" applyFont="1" applyFill="1" applyBorder="1"/>
    <xf numFmtId="3" fontId="9" fillId="0" borderId="5" xfId="1" applyNumberFormat="1" applyFont="1" applyFill="1" applyBorder="1" applyAlignment="1">
      <alignment horizontal="center"/>
    </xf>
    <xf numFmtId="3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wrapText="1"/>
    </xf>
    <xf numFmtId="0" fontId="3" fillId="0" borderId="8" xfId="1" applyFont="1" applyFill="1" applyBorder="1"/>
    <xf numFmtId="3" fontId="3" fillId="0" borderId="8" xfId="1" applyNumberFormat="1" applyFont="1" applyFill="1" applyBorder="1" applyAlignment="1">
      <alignment horizontal="center"/>
    </xf>
    <xf numFmtId="3" fontId="9" fillId="0" borderId="8" xfId="1" applyNumberFormat="1" applyFont="1" applyFill="1" applyBorder="1"/>
    <xf numFmtId="3" fontId="9" fillId="0" borderId="9" xfId="1" applyNumberFormat="1" applyFont="1" applyFill="1" applyBorder="1" applyAlignment="1">
      <alignment horizontal="center"/>
    </xf>
    <xf numFmtId="3" fontId="9" fillId="0" borderId="8" xfId="1" applyNumberFormat="1" applyFont="1" applyFill="1" applyBorder="1" applyAlignment="1">
      <alignment horizontal="center"/>
    </xf>
    <xf numFmtId="0" fontId="9" fillId="0" borderId="6" xfId="1" applyFont="1" applyFill="1" applyBorder="1" applyAlignment="1"/>
    <xf numFmtId="0" fontId="3" fillId="0" borderId="2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wrapText="1"/>
    </xf>
    <xf numFmtId="0" fontId="9" fillId="0" borderId="8" xfId="2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3" fontId="3" fillId="0" borderId="6" xfId="1" applyNumberFormat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3" fontId="3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wrapText="1"/>
    </xf>
    <xf numFmtId="3" fontId="3" fillId="0" borderId="2" xfId="2" applyNumberFormat="1" applyFont="1" applyFill="1" applyBorder="1" applyAlignment="1" applyProtection="1">
      <alignment horizontal="center"/>
    </xf>
    <xf numFmtId="0" fontId="8" fillId="0" borderId="6" xfId="1" applyFont="1" applyFill="1" applyBorder="1" applyAlignment="1">
      <alignment wrapText="1"/>
    </xf>
    <xf numFmtId="0" fontId="3" fillId="0" borderId="0" xfId="1" applyFont="1"/>
    <xf numFmtId="0" fontId="9" fillId="0" borderId="6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/>
    <xf numFmtId="0" fontId="3" fillId="0" borderId="4" xfId="1" applyFont="1" applyFill="1" applyBorder="1" applyAlignment="1">
      <alignment wrapText="1"/>
    </xf>
    <xf numFmtId="3" fontId="3" fillId="0" borderId="4" xfId="1" applyNumberFormat="1" applyFont="1" applyFill="1" applyBorder="1"/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2" fontId="6" fillId="0" borderId="0" xfId="1" applyNumberFormat="1" applyFont="1"/>
  </cellXfs>
  <cellStyles count="3">
    <cellStyle name="Normal" xfId="0" builtinId="0"/>
    <cellStyle name="Normal 2" xfId="2"/>
    <cellStyle name="Normal_explanation of varianc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RowColHeaders="0" tabSelected="1" zoomScale="75" zoomScaleNormal="75" zoomScaleSheetLayoutView="75" workbookViewId="0">
      <selection activeCell="Q10" sqref="Q10"/>
    </sheetView>
  </sheetViews>
  <sheetFormatPr defaultColWidth="9.140625" defaultRowHeight="12.75" x14ac:dyDescent="0.2"/>
  <cols>
    <col min="1" max="1" width="7.42578125" style="73" customWidth="1"/>
    <col min="2" max="2" width="20.7109375" style="73" customWidth="1"/>
    <col min="3" max="3" width="10.42578125" style="73" customWidth="1"/>
    <col min="4" max="4" width="11.140625" style="73" customWidth="1"/>
    <col min="5" max="5" width="12" style="73" customWidth="1"/>
    <col min="6" max="6" width="11.85546875" style="73" customWidth="1"/>
    <col min="7" max="7" width="157.42578125" style="76" customWidth="1"/>
    <col min="8" max="16384" width="9.140625" style="4"/>
  </cols>
  <sheetData>
    <row r="1" spans="1:11" ht="15.75" x14ac:dyDescent="0.25">
      <c r="A1" s="1" t="s">
        <v>0</v>
      </c>
      <c r="B1" s="1"/>
      <c r="C1" s="2"/>
      <c r="D1" s="2"/>
      <c r="E1" s="2"/>
      <c r="F1" s="2"/>
      <c r="G1" s="3"/>
    </row>
    <row r="2" spans="1:11" ht="15.75" x14ac:dyDescent="0.25">
      <c r="A2" s="1"/>
      <c r="B2" s="1"/>
      <c r="C2" s="5" t="s">
        <v>1</v>
      </c>
      <c r="D2" s="5"/>
      <c r="E2" s="5"/>
      <c r="F2" s="5"/>
      <c r="G2" s="5"/>
      <c r="H2" s="6"/>
    </row>
    <row r="3" spans="1:11" ht="15.75" x14ac:dyDescent="0.25">
      <c r="A3" s="1"/>
      <c r="B3" s="7" t="s">
        <v>2</v>
      </c>
      <c r="C3" s="5"/>
      <c r="D3" s="5"/>
      <c r="E3" s="5"/>
      <c r="F3" s="5"/>
      <c r="G3" s="5"/>
      <c r="H3" s="6"/>
    </row>
    <row r="4" spans="1:11" ht="15.75" x14ac:dyDescent="0.25">
      <c r="A4" s="2"/>
      <c r="B4" s="5"/>
      <c r="C4" s="5"/>
      <c r="D4" s="5"/>
      <c r="E4" s="5"/>
      <c r="F4" s="5"/>
      <c r="G4" s="5"/>
      <c r="H4" s="6"/>
    </row>
    <row r="5" spans="1:11" ht="15.75" x14ac:dyDescent="0.25">
      <c r="A5" s="8"/>
      <c r="B5" s="8"/>
      <c r="C5" s="8"/>
      <c r="D5" s="8"/>
      <c r="E5" s="8"/>
      <c r="F5" s="8"/>
      <c r="G5" s="9"/>
      <c r="H5" s="6"/>
    </row>
    <row r="6" spans="1:11" ht="15.75" x14ac:dyDescent="0.25">
      <c r="A6" s="10" t="s">
        <v>3</v>
      </c>
      <c r="B6" s="10"/>
      <c r="C6" s="11" t="s">
        <v>4</v>
      </c>
      <c r="D6" s="11" t="s">
        <v>5</v>
      </c>
      <c r="E6" s="12" t="s">
        <v>6</v>
      </c>
      <c r="F6" s="11" t="s">
        <v>7</v>
      </c>
      <c r="G6" s="13" t="s">
        <v>8</v>
      </c>
      <c r="H6" s="6"/>
    </row>
    <row r="7" spans="1:11" ht="15.75" x14ac:dyDescent="0.25">
      <c r="A7" s="14"/>
      <c r="B7" s="14"/>
      <c r="C7" s="14"/>
      <c r="D7" s="15"/>
      <c r="E7" s="16" t="s">
        <v>9</v>
      </c>
      <c r="F7" s="15" t="s">
        <v>10</v>
      </c>
      <c r="G7" s="17"/>
      <c r="H7" s="6"/>
    </row>
    <row r="8" spans="1:11" ht="47.25" x14ac:dyDescent="0.25">
      <c r="A8" s="18" t="s">
        <v>11</v>
      </c>
      <c r="B8" s="18" t="s">
        <v>12</v>
      </c>
      <c r="C8" s="19">
        <v>52794</v>
      </c>
      <c r="D8" s="20">
        <v>65648</v>
      </c>
      <c r="E8" s="21">
        <f>SUM(D8-C8)</f>
        <v>12854</v>
      </c>
      <c r="F8" s="20">
        <f>SUM(E8/C8*100)</f>
        <v>24.347463726938667</v>
      </c>
      <c r="G8" s="22" t="s">
        <v>13</v>
      </c>
      <c r="H8" s="6"/>
    </row>
    <row r="9" spans="1:11" ht="31.5" x14ac:dyDescent="0.25">
      <c r="A9" s="23"/>
      <c r="B9" s="23"/>
      <c r="C9" s="24"/>
      <c r="D9" s="25"/>
      <c r="E9" s="26"/>
      <c r="F9" s="25"/>
      <c r="G9" s="22" t="s">
        <v>14</v>
      </c>
      <c r="H9" s="6"/>
      <c r="K9" s="27"/>
    </row>
    <row r="10" spans="1:11" ht="15.75" x14ac:dyDescent="0.25">
      <c r="A10" s="23"/>
      <c r="B10" s="23"/>
      <c r="C10" s="24"/>
      <c r="D10" s="25"/>
      <c r="E10" s="26"/>
      <c r="F10" s="25"/>
      <c r="G10" s="22" t="s">
        <v>15</v>
      </c>
      <c r="H10" s="6"/>
    </row>
    <row r="11" spans="1:11" ht="15.75" x14ac:dyDescent="0.25">
      <c r="A11" s="23"/>
      <c r="B11" s="23"/>
      <c r="C11" s="24"/>
      <c r="D11" s="25"/>
      <c r="E11" s="26"/>
      <c r="F11" s="25"/>
      <c r="G11" s="22"/>
      <c r="H11" s="6"/>
    </row>
    <row r="12" spans="1:11" ht="15.75" x14ac:dyDescent="0.25">
      <c r="A12" s="28"/>
      <c r="B12" s="28"/>
      <c r="C12" s="29"/>
      <c r="D12" s="30"/>
      <c r="E12" s="31"/>
      <c r="F12" s="30"/>
      <c r="G12" s="32"/>
      <c r="H12" s="6"/>
      <c r="K12" s="33"/>
    </row>
    <row r="13" spans="1:11" ht="15" customHeight="1" x14ac:dyDescent="0.25">
      <c r="A13" s="18" t="s">
        <v>16</v>
      </c>
      <c r="B13" s="18" t="s">
        <v>17</v>
      </c>
      <c r="C13" s="20">
        <v>26397</v>
      </c>
      <c r="D13" s="20">
        <v>36566</v>
      </c>
      <c r="E13" s="21">
        <f>SUM(D13-C13)</f>
        <v>10169</v>
      </c>
      <c r="F13" s="20">
        <f>SUM(E13/C13*100)</f>
        <v>38.523317043603441</v>
      </c>
      <c r="G13" s="34" t="s">
        <v>18</v>
      </c>
      <c r="H13" s="6"/>
    </row>
    <row r="14" spans="1:11" ht="15" customHeight="1" x14ac:dyDescent="0.25">
      <c r="A14" s="18"/>
      <c r="B14" s="18"/>
      <c r="C14" s="20"/>
      <c r="D14" s="35"/>
      <c r="E14" s="36"/>
      <c r="F14" s="35"/>
      <c r="G14" s="37" t="s">
        <v>19</v>
      </c>
      <c r="H14" s="6"/>
    </row>
    <row r="15" spans="1:11" ht="15" customHeight="1" x14ac:dyDescent="0.25">
      <c r="A15" s="18"/>
      <c r="B15" s="18"/>
      <c r="C15" s="20"/>
      <c r="D15" s="35"/>
      <c r="E15" s="36"/>
      <c r="F15" s="35"/>
      <c r="G15" s="38" t="s">
        <v>20</v>
      </c>
      <c r="H15" s="6"/>
    </row>
    <row r="16" spans="1:11" ht="15" customHeight="1" x14ac:dyDescent="0.25">
      <c r="A16" s="18"/>
      <c r="B16" s="18"/>
      <c r="C16" s="20"/>
      <c r="D16" s="35"/>
      <c r="E16" s="36"/>
      <c r="F16" s="35"/>
      <c r="G16" s="39" t="s">
        <v>21</v>
      </c>
      <c r="H16" s="6"/>
    </row>
    <row r="17" spans="1:8" ht="15" customHeight="1" x14ac:dyDescent="0.25">
      <c r="A17" s="18"/>
      <c r="B17" s="18"/>
      <c r="C17" s="20"/>
      <c r="D17" s="35"/>
      <c r="E17" s="36"/>
      <c r="F17" s="35"/>
      <c r="G17" s="40" t="s">
        <v>22</v>
      </c>
      <c r="H17" s="6"/>
    </row>
    <row r="18" spans="1:8" ht="15" customHeight="1" x14ac:dyDescent="0.25">
      <c r="A18" s="18"/>
      <c r="B18" s="18"/>
      <c r="C18" s="20"/>
      <c r="D18" s="35"/>
      <c r="E18" s="36"/>
      <c r="F18" s="35"/>
      <c r="G18" s="39" t="s">
        <v>23</v>
      </c>
      <c r="H18" s="6"/>
    </row>
    <row r="19" spans="1:8" ht="15" customHeight="1" x14ac:dyDescent="0.25">
      <c r="A19" s="18"/>
      <c r="B19" s="18"/>
      <c r="C19" s="20"/>
      <c r="D19" s="35"/>
      <c r="E19" s="36"/>
      <c r="F19" s="35"/>
      <c r="G19" s="41" t="s">
        <v>24</v>
      </c>
      <c r="H19" s="6"/>
    </row>
    <row r="20" spans="1:8" ht="15" customHeight="1" x14ac:dyDescent="0.25">
      <c r="A20" s="18"/>
      <c r="B20" s="18"/>
      <c r="C20" s="20"/>
      <c r="D20" s="35"/>
      <c r="E20" s="36"/>
      <c r="F20" s="35"/>
      <c r="G20" s="42" t="s">
        <v>25</v>
      </c>
      <c r="H20" s="6"/>
    </row>
    <row r="21" spans="1:8" ht="15" customHeight="1" x14ac:dyDescent="0.25">
      <c r="A21" s="18"/>
      <c r="B21" s="18"/>
      <c r="C21" s="20"/>
      <c r="D21" s="35"/>
      <c r="E21" s="36"/>
      <c r="F21" s="35"/>
      <c r="G21" s="41" t="s">
        <v>26</v>
      </c>
      <c r="H21" s="6"/>
    </row>
    <row r="22" spans="1:8" ht="15" customHeight="1" x14ac:dyDescent="0.25">
      <c r="A22" s="18"/>
      <c r="B22" s="18"/>
      <c r="C22" s="20"/>
      <c r="D22" s="35"/>
      <c r="E22" s="36"/>
      <c r="F22" s="35"/>
      <c r="G22" s="41" t="s">
        <v>27</v>
      </c>
      <c r="H22" s="6"/>
    </row>
    <row r="23" spans="1:8" ht="15" customHeight="1" x14ac:dyDescent="0.25">
      <c r="A23" s="18"/>
      <c r="B23" s="18"/>
      <c r="C23" s="20"/>
      <c r="D23" s="35"/>
      <c r="E23" s="36"/>
      <c r="F23" s="35"/>
      <c r="G23" s="42" t="s">
        <v>28</v>
      </c>
      <c r="H23" s="6"/>
    </row>
    <row r="24" spans="1:8" ht="15" customHeight="1" x14ac:dyDescent="0.25">
      <c r="A24" s="18"/>
      <c r="B24" s="18"/>
      <c r="C24" s="20"/>
      <c r="D24" s="35"/>
      <c r="E24" s="36"/>
      <c r="F24" s="35"/>
      <c r="G24" s="41" t="s">
        <v>29</v>
      </c>
      <c r="H24" s="6"/>
    </row>
    <row r="25" spans="1:8" ht="15" customHeight="1" x14ac:dyDescent="0.25">
      <c r="A25" s="18"/>
      <c r="B25" s="18"/>
      <c r="C25" s="20"/>
      <c r="D25" s="35"/>
      <c r="E25" s="36"/>
      <c r="F25" s="35"/>
      <c r="G25" s="42" t="s">
        <v>30</v>
      </c>
      <c r="H25" s="6"/>
    </row>
    <row r="26" spans="1:8" ht="15" customHeight="1" x14ac:dyDescent="0.25">
      <c r="A26" s="18"/>
      <c r="B26" s="18"/>
      <c r="C26" s="20"/>
      <c r="D26" s="35"/>
      <c r="E26" s="36"/>
      <c r="F26" s="35"/>
      <c r="G26" s="41" t="s">
        <v>31</v>
      </c>
      <c r="H26" s="6"/>
    </row>
    <row r="27" spans="1:8" ht="15" customHeight="1" x14ac:dyDescent="0.25">
      <c r="A27" s="18"/>
      <c r="B27" s="18"/>
      <c r="C27" s="20"/>
      <c r="D27" s="35"/>
      <c r="E27" s="36"/>
      <c r="F27" s="35"/>
      <c r="G27" s="42" t="s">
        <v>32</v>
      </c>
      <c r="H27" s="6"/>
    </row>
    <row r="28" spans="1:8" ht="15" customHeight="1" x14ac:dyDescent="0.25">
      <c r="A28" s="18"/>
      <c r="B28" s="18"/>
      <c r="C28" s="20"/>
      <c r="D28" s="35"/>
      <c r="E28" s="36"/>
      <c r="F28" s="35"/>
      <c r="G28" s="39" t="s">
        <v>33</v>
      </c>
      <c r="H28" s="6"/>
    </row>
    <row r="29" spans="1:8" ht="15" customHeight="1" x14ac:dyDescent="0.25">
      <c r="A29" s="18"/>
      <c r="B29" s="18"/>
      <c r="C29" s="20"/>
      <c r="D29" s="35"/>
      <c r="E29" s="36"/>
      <c r="F29" s="35"/>
      <c r="G29" s="40" t="s">
        <v>34</v>
      </c>
      <c r="H29" s="6"/>
    </row>
    <row r="30" spans="1:8" ht="15" customHeight="1" x14ac:dyDescent="0.25">
      <c r="A30" s="18"/>
      <c r="B30" s="18"/>
      <c r="C30" s="20"/>
      <c r="D30" s="35"/>
      <c r="E30" s="36"/>
      <c r="F30" s="35"/>
      <c r="G30" s="39" t="s">
        <v>35</v>
      </c>
      <c r="H30" s="6"/>
    </row>
    <row r="31" spans="1:8" ht="15.75" x14ac:dyDescent="0.25">
      <c r="A31" s="43"/>
      <c r="B31" s="43"/>
      <c r="C31" s="44"/>
      <c r="D31" s="45"/>
      <c r="E31" s="46"/>
      <c r="F31" s="47"/>
      <c r="G31" s="48"/>
      <c r="H31" s="6"/>
    </row>
    <row r="32" spans="1:8" ht="15.75" x14ac:dyDescent="0.25">
      <c r="A32" s="49"/>
      <c r="B32" s="49"/>
      <c r="C32" s="50"/>
      <c r="D32" s="51"/>
      <c r="E32" s="52"/>
      <c r="F32" s="53"/>
      <c r="G32" s="54"/>
      <c r="H32" s="6"/>
    </row>
    <row r="33" spans="1:14" ht="15.75" customHeight="1" x14ac:dyDescent="0.25">
      <c r="A33" s="18" t="s">
        <v>36</v>
      </c>
      <c r="B33" s="18" t="s">
        <v>37</v>
      </c>
      <c r="C33" s="20">
        <v>25480.18</v>
      </c>
      <c r="D33" s="20">
        <v>28803</v>
      </c>
      <c r="E33" s="21">
        <f>SUM(D33-C33)</f>
        <v>3322.8199999999997</v>
      </c>
      <c r="F33" s="20">
        <f>SUM(E33/C33*100)</f>
        <v>13.040802694486459</v>
      </c>
      <c r="G33" s="55" t="s">
        <v>38</v>
      </c>
      <c r="H33" s="6"/>
    </row>
    <row r="34" spans="1:14" ht="15.75" x14ac:dyDescent="0.25">
      <c r="A34" s="18"/>
      <c r="B34" s="18"/>
      <c r="C34" s="20"/>
      <c r="D34" s="35"/>
      <c r="E34" s="36"/>
      <c r="F34" s="35"/>
      <c r="G34" s="56"/>
      <c r="H34" s="6"/>
    </row>
    <row r="35" spans="1:14" ht="15.75" customHeight="1" x14ac:dyDescent="0.25">
      <c r="A35" s="18"/>
      <c r="B35" s="18"/>
      <c r="C35" s="20"/>
      <c r="D35" s="35"/>
      <c r="E35" s="36"/>
      <c r="F35" s="35"/>
      <c r="G35" s="56"/>
      <c r="H35" s="6"/>
    </row>
    <row r="36" spans="1:14" ht="15.75" x14ac:dyDescent="0.25">
      <c r="A36" s="43"/>
      <c r="B36" s="43"/>
      <c r="C36" s="44"/>
      <c r="D36" s="47"/>
      <c r="E36" s="46"/>
      <c r="F36" s="47"/>
      <c r="G36" s="57"/>
      <c r="H36" s="6"/>
    </row>
    <row r="37" spans="1:14" ht="15.75" x14ac:dyDescent="0.25">
      <c r="A37" s="49"/>
      <c r="B37" s="49"/>
      <c r="C37" s="50"/>
      <c r="D37" s="53"/>
      <c r="E37" s="52"/>
      <c r="F37" s="53"/>
      <c r="G37" s="58"/>
      <c r="H37" s="6"/>
    </row>
    <row r="38" spans="1:14" ht="15.75" x14ac:dyDescent="0.25">
      <c r="A38" s="18" t="s">
        <v>39</v>
      </c>
      <c r="B38" s="59" t="s">
        <v>40</v>
      </c>
      <c r="C38" s="60">
        <v>0</v>
      </c>
      <c r="D38" s="20">
        <v>0</v>
      </c>
      <c r="E38" s="21">
        <f>SUM(D38-C38)</f>
        <v>0</v>
      </c>
      <c r="F38" s="20">
        <v>0</v>
      </c>
      <c r="G38" s="61"/>
      <c r="H38" s="6"/>
    </row>
    <row r="39" spans="1:14" ht="15.75" x14ac:dyDescent="0.25">
      <c r="A39" s="18"/>
      <c r="B39" s="59"/>
      <c r="C39" s="60"/>
      <c r="D39" s="35"/>
      <c r="E39" s="36"/>
      <c r="F39" s="35"/>
      <c r="G39" s="61"/>
      <c r="H39" s="6"/>
    </row>
    <row r="40" spans="1:14" ht="15.75" x14ac:dyDescent="0.25">
      <c r="A40" s="43"/>
      <c r="B40" s="62"/>
      <c r="C40" s="63"/>
      <c r="D40" s="47"/>
      <c r="E40" s="46"/>
      <c r="F40" s="47"/>
      <c r="G40" s="64"/>
      <c r="H40" s="6"/>
    </row>
    <row r="41" spans="1:14" ht="15.75" x14ac:dyDescent="0.25">
      <c r="A41" s="43"/>
      <c r="B41" s="43"/>
      <c r="C41" s="44"/>
      <c r="D41" s="47"/>
      <c r="E41" s="46"/>
      <c r="F41" s="47"/>
      <c r="G41" s="64"/>
      <c r="H41" s="6"/>
    </row>
    <row r="42" spans="1:14" ht="15" customHeight="1" x14ac:dyDescent="0.25">
      <c r="A42" s="18" t="s">
        <v>41</v>
      </c>
      <c r="B42" s="18" t="s">
        <v>42</v>
      </c>
      <c r="C42" s="65">
        <v>73384</v>
      </c>
      <c r="D42" s="20">
        <v>65102</v>
      </c>
      <c r="E42" s="21">
        <f>SUM(D42-C42)</f>
        <v>-8282</v>
      </c>
      <c r="F42" s="20">
        <f>SUM(E42/C42*100)</f>
        <v>-11.285838874959119</v>
      </c>
      <c r="G42" s="34" t="s">
        <v>43</v>
      </c>
      <c r="H42" s="6"/>
    </row>
    <row r="43" spans="1:14" ht="15.75" x14ac:dyDescent="0.25">
      <c r="A43" s="18"/>
      <c r="B43" s="18"/>
      <c r="C43" s="20"/>
      <c r="D43" s="35"/>
      <c r="E43" s="36"/>
      <c r="F43" s="35"/>
      <c r="G43" s="37" t="s">
        <v>44</v>
      </c>
      <c r="H43" s="6"/>
    </row>
    <row r="44" spans="1:14" ht="15.75" x14ac:dyDescent="0.25">
      <c r="A44" s="18"/>
      <c r="B44" s="18"/>
      <c r="C44" s="20"/>
      <c r="D44" s="35"/>
      <c r="E44" s="36"/>
      <c r="F44" s="35"/>
      <c r="G44" s="66" t="s">
        <v>45</v>
      </c>
      <c r="H44" s="6"/>
    </row>
    <row r="45" spans="1:14" ht="15.75" x14ac:dyDescent="0.25">
      <c r="A45" s="18"/>
      <c r="B45" s="18"/>
      <c r="C45" s="20"/>
      <c r="D45" s="35"/>
      <c r="E45" s="36"/>
      <c r="F45" s="35"/>
      <c r="G45" s="67" t="s">
        <v>46</v>
      </c>
      <c r="H45" s="67"/>
      <c r="I45" s="67"/>
      <c r="J45" s="67"/>
      <c r="K45" s="67"/>
      <c r="L45" s="67"/>
      <c r="M45" s="67"/>
      <c r="N45" s="67"/>
    </row>
    <row r="46" spans="1:14" ht="15.75" x14ac:dyDescent="0.25">
      <c r="A46" s="18"/>
      <c r="B46" s="18"/>
      <c r="C46" s="20"/>
      <c r="D46" s="35"/>
      <c r="E46" s="36"/>
      <c r="F46" s="35"/>
      <c r="G46" s="66" t="s">
        <v>47</v>
      </c>
      <c r="H46" s="6"/>
    </row>
    <row r="47" spans="1:14" ht="31.5" x14ac:dyDescent="0.25">
      <c r="A47" s="18"/>
      <c r="B47" s="18"/>
      <c r="C47" s="20"/>
      <c r="D47" s="35"/>
      <c r="E47" s="36"/>
      <c r="F47" s="35"/>
      <c r="G47" s="37" t="s">
        <v>48</v>
      </c>
      <c r="H47" s="6"/>
    </row>
    <row r="48" spans="1:14" ht="15.75" x14ac:dyDescent="0.25">
      <c r="A48" s="18"/>
      <c r="B48" s="18"/>
      <c r="C48" s="20"/>
      <c r="D48" s="35"/>
      <c r="E48" s="36"/>
      <c r="F48" s="35"/>
      <c r="G48" s="37" t="s">
        <v>49</v>
      </c>
      <c r="H48" s="6"/>
    </row>
    <row r="49" spans="1:8" ht="15.75" x14ac:dyDescent="0.25">
      <c r="A49" s="18"/>
      <c r="B49" s="18"/>
      <c r="C49" s="20"/>
      <c r="D49" s="35"/>
      <c r="E49" s="36"/>
      <c r="F49" s="35"/>
      <c r="G49" s="66" t="s">
        <v>50</v>
      </c>
      <c r="H49" s="6"/>
    </row>
    <row r="50" spans="1:8" ht="15.75" x14ac:dyDescent="0.25">
      <c r="A50" s="18"/>
      <c r="B50" s="18"/>
      <c r="C50" s="20"/>
      <c r="D50" s="35"/>
      <c r="E50" s="36"/>
      <c r="F50" s="35"/>
      <c r="G50" s="37" t="s">
        <v>51</v>
      </c>
      <c r="H50" s="6"/>
    </row>
    <row r="51" spans="1:8" ht="15.75" x14ac:dyDescent="0.25">
      <c r="A51" s="18"/>
      <c r="B51" s="18"/>
      <c r="C51" s="20"/>
      <c r="D51" s="35"/>
      <c r="E51" s="36"/>
      <c r="F51" s="35"/>
      <c r="G51" s="66" t="s">
        <v>52</v>
      </c>
      <c r="H51" s="6"/>
    </row>
    <row r="52" spans="1:8" ht="15.75" x14ac:dyDescent="0.25">
      <c r="A52" s="18"/>
      <c r="B52" s="18"/>
      <c r="C52" s="20"/>
      <c r="D52" s="35"/>
      <c r="E52" s="36"/>
      <c r="F52" s="35"/>
      <c r="G52" s="37" t="s">
        <v>53</v>
      </c>
      <c r="H52" s="6"/>
    </row>
    <row r="53" spans="1:8" ht="15.75" x14ac:dyDescent="0.25">
      <c r="A53" s="18"/>
      <c r="B53" s="18"/>
      <c r="C53" s="20"/>
      <c r="D53" s="35"/>
      <c r="E53" s="36"/>
      <c r="F53" s="35"/>
      <c r="G53" s="39" t="s">
        <v>54</v>
      </c>
      <c r="H53" s="6"/>
    </row>
    <row r="54" spans="1:8" ht="15.75" x14ac:dyDescent="0.25">
      <c r="A54" s="18"/>
      <c r="B54" s="18"/>
      <c r="C54" s="20"/>
      <c r="D54" s="35"/>
      <c r="E54" s="36"/>
      <c r="F54" s="35"/>
      <c r="G54" s="66" t="s">
        <v>55</v>
      </c>
      <c r="H54" s="6"/>
    </row>
    <row r="55" spans="1:8" ht="15.75" x14ac:dyDescent="0.25">
      <c r="A55" s="18"/>
      <c r="B55" s="18"/>
      <c r="C55" s="20"/>
      <c r="D55" s="35"/>
      <c r="E55" s="36"/>
      <c r="F55" s="35"/>
      <c r="G55" s="37" t="s">
        <v>56</v>
      </c>
      <c r="H55" s="6"/>
    </row>
    <row r="56" spans="1:8" ht="15.75" x14ac:dyDescent="0.25">
      <c r="A56" s="18"/>
      <c r="B56" s="18"/>
      <c r="C56" s="20"/>
      <c r="D56" s="35"/>
      <c r="E56" s="36"/>
      <c r="F56" s="35"/>
      <c r="G56" s="37" t="s">
        <v>57</v>
      </c>
      <c r="H56" s="6"/>
    </row>
    <row r="57" spans="1:8" ht="15.75" x14ac:dyDescent="0.25">
      <c r="A57" s="18"/>
      <c r="B57" s="18"/>
      <c r="C57" s="20"/>
      <c r="D57" s="35"/>
      <c r="E57" s="36"/>
      <c r="F57" s="35"/>
      <c r="G57" s="37" t="s">
        <v>58</v>
      </c>
      <c r="H57" s="6"/>
    </row>
    <row r="58" spans="1:8" ht="15.75" x14ac:dyDescent="0.25">
      <c r="A58" s="18"/>
      <c r="B58" s="18"/>
      <c r="C58" s="20"/>
      <c r="D58" s="35"/>
      <c r="E58" s="36"/>
      <c r="F58" s="35"/>
      <c r="G58" s="66" t="s">
        <v>28</v>
      </c>
      <c r="H58" s="6"/>
    </row>
    <row r="59" spans="1:8" ht="15.75" x14ac:dyDescent="0.25">
      <c r="A59" s="18"/>
      <c r="B59" s="18"/>
      <c r="C59" s="20"/>
      <c r="D59" s="35"/>
      <c r="E59" s="36"/>
      <c r="F59" s="35"/>
      <c r="G59" s="37" t="s">
        <v>59</v>
      </c>
      <c r="H59" s="6"/>
    </row>
    <row r="60" spans="1:8" ht="15.75" x14ac:dyDescent="0.25">
      <c r="A60" s="18"/>
      <c r="B60" s="18"/>
      <c r="C60" s="20"/>
      <c r="D60" s="35"/>
      <c r="E60" s="36"/>
      <c r="F60" s="35"/>
      <c r="G60" s="66" t="s">
        <v>60</v>
      </c>
      <c r="H60" s="6"/>
    </row>
    <row r="61" spans="1:8" ht="15.75" x14ac:dyDescent="0.25">
      <c r="A61" s="18"/>
      <c r="B61" s="18"/>
      <c r="C61" s="20"/>
      <c r="D61" s="35"/>
      <c r="E61" s="36"/>
      <c r="F61" s="35"/>
      <c r="G61" s="37" t="s">
        <v>61</v>
      </c>
      <c r="H61" s="6"/>
    </row>
    <row r="62" spans="1:8" ht="15.75" x14ac:dyDescent="0.25">
      <c r="A62" s="18"/>
      <c r="B62" s="18"/>
      <c r="C62" s="20"/>
      <c r="D62" s="35"/>
      <c r="E62" s="36"/>
      <c r="F62" s="35"/>
      <c r="G62" s="37" t="s">
        <v>62</v>
      </c>
      <c r="H62" s="6"/>
    </row>
    <row r="63" spans="1:8" ht="15.75" x14ac:dyDescent="0.25">
      <c r="A63" s="18"/>
      <c r="B63" s="18"/>
      <c r="C63" s="20"/>
      <c r="D63" s="35"/>
      <c r="E63" s="36"/>
      <c r="F63" s="35"/>
      <c r="G63" s="66" t="s">
        <v>63</v>
      </c>
      <c r="H63" s="6"/>
    </row>
    <row r="64" spans="1:8" ht="15.75" x14ac:dyDescent="0.25">
      <c r="A64" s="18"/>
      <c r="B64" s="18"/>
      <c r="C64" s="20"/>
      <c r="D64" s="35"/>
      <c r="E64" s="36"/>
      <c r="F64" s="35"/>
      <c r="G64" s="37" t="s">
        <v>64</v>
      </c>
      <c r="H64" s="6"/>
    </row>
    <row r="65" spans="1:8" ht="15.75" x14ac:dyDescent="0.25">
      <c r="A65" s="18"/>
      <c r="B65" s="18"/>
      <c r="C65" s="20"/>
      <c r="D65" s="35"/>
      <c r="E65" s="36"/>
      <c r="F65" s="35"/>
      <c r="G65" s="37" t="s">
        <v>65</v>
      </c>
      <c r="H65" s="6"/>
    </row>
    <row r="66" spans="1:8" ht="15.75" x14ac:dyDescent="0.25">
      <c r="A66" s="18"/>
      <c r="B66" s="18"/>
      <c r="C66" s="20"/>
      <c r="D66" s="35"/>
      <c r="E66" s="36"/>
      <c r="F66" s="35"/>
      <c r="G66" s="37" t="s">
        <v>66</v>
      </c>
      <c r="H66" s="6"/>
    </row>
    <row r="67" spans="1:8" ht="15.75" x14ac:dyDescent="0.25">
      <c r="A67" s="18"/>
      <c r="B67" s="18"/>
      <c r="C67" s="20"/>
      <c r="D67" s="35"/>
      <c r="E67" s="36"/>
      <c r="F67" s="35"/>
      <c r="G67" s="66" t="s">
        <v>67</v>
      </c>
      <c r="H67" s="6"/>
    </row>
    <row r="68" spans="1:8" ht="15.75" x14ac:dyDescent="0.25">
      <c r="A68" s="18"/>
      <c r="B68" s="18"/>
      <c r="C68" s="20"/>
      <c r="D68" s="35"/>
      <c r="E68" s="36"/>
      <c r="F68" s="35"/>
      <c r="G68" s="37" t="s">
        <v>68</v>
      </c>
      <c r="H68" s="6"/>
    </row>
    <row r="69" spans="1:8" ht="15.75" x14ac:dyDescent="0.25">
      <c r="A69" s="18"/>
      <c r="B69" s="18"/>
      <c r="C69" s="20"/>
      <c r="D69" s="35"/>
      <c r="E69" s="36"/>
      <c r="F69" s="35"/>
      <c r="G69" s="37" t="s">
        <v>69</v>
      </c>
      <c r="H69" s="6"/>
    </row>
    <row r="70" spans="1:8" ht="31.5" x14ac:dyDescent="0.25">
      <c r="A70" s="18"/>
      <c r="B70" s="18"/>
      <c r="C70" s="20"/>
      <c r="D70" s="35"/>
      <c r="E70" s="36"/>
      <c r="F70" s="35"/>
      <c r="G70" s="37" t="s">
        <v>70</v>
      </c>
      <c r="H70" s="6"/>
    </row>
    <row r="71" spans="1:8" ht="15.75" x14ac:dyDescent="0.25">
      <c r="A71" s="18"/>
      <c r="B71" s="18"/>
      <c r="C71" s="20"/>
      <c r="D71" s="35"/>
      <c r="E71" s="36"/>
      <c r="F71" s="35"/>
      <c r="G71" s="66" t="s">
        <v>71</v>
      </c>
      <c r="H71" s="6"/>
    </row>
    <row r="72" spans="1:8" ht="15.75" x14ac:dyDescent="0.25">
      <c r="A72" s="18"/>
      <c r="B72" s="18"/>
      <c r="C72" s="20"/>
      <c r="D72" s="35"/>
      <c r="E72" s="36"/>
      <c r="F72" s="35"/>
      <c r="G72" s="37" t="s">
        <v>72</v>
      </c>
      <c r="H72" s="6"/>
    </row>
    <row r="73" spans="1:8" ht="15.75" x14ac:dyDescent="0.25">
      <c r="A73" s="18"/>
      <c r="B73" s="18"/>
      <c r="C73" s="20"/>
      <c r="D73" s="35"/>
      <c r="E73" s="36"/>
      <c r="F73" s="35"/>
      <c r="G73" s="66" t="s">
        <v>73</v>
      </c>
      <c r="H73" s="6"/>
    </row>
    <row r="74" spans="1:8" ht="31.5" x14ac:dyDescent="0.25">
      <c r="A74" s="18"/>
      <c r="B74" s="18"/>
      <c r="C74" s="20"/>
      <c r="D74" s="35"/>
      <c r="E74" s="36"/>
      <c r="F74" s="35"/>
      <c r="G74" s="37" t="s">
        <v>74</v>
      </c>
      <c r="H74" s="6"/>
    </row>
    <row r="75" spans="1:8" ht="15.75" x14ac:dyDescent="0.25">
      <c r="A75" s="18"/>
      <c r="B75" s="18"/>
      <c r="C75" s="20"/>
      <c r="D75" s="35"/>
      <c r="E75" s="36"/>
      <c r="F75" s="35"/>
      <c r="G75" s="37" t="s">
        <v>75</v>
      </c>
      <c r="H75" s="6"/>
    </row>
    <row r="76" spans="1:8" ht="15.75" x14ac:dyDescent="0.25">
      <c r="A76" s="18"/>
      <c r="B76" s="18"/>
      <c r="C76" s="20"/>
      <c r="D76" s="35"/>
      <c r="E76" s="36"/>
      <c r="F76" s="35"/>
      <c r="G76" s="66"/>
      <c r="H76" s="6"/>
    </row>
    <row r="77" spans="1:8" ht="15.75" x14ac:dyDescent="0.25">
      <c r="A77" s="18"/>
      <c r="B77" s="18"/>
      <c r="C77" s="20"/>
      <c r="D77" s="35"/>
      <c r="E77" s="36"/>
      <c r="F77" s="35"/>
      <c r="G77" s="68"/>
      <c r="H77" s="6"/>
    </row>
    <row r="78" spans="1:8" ht="15.75" x14ac:dyDescent="0.25">
      <c r="A78" s="43"/>
      <c r="B78" s="18"/>
      <c r="C78" s="44"/>
      <c r="D78" s="47"/>
      <c r="E78" s="46"/>
      <c r="F78" s="47"/>
      <c r="G78" s="48"/>
      <c r="H78" s="6"/>
    </row>
    <row r="79" spans="1:8" ht="31.5" customHeight="1" x14ac:dyDescent="0.25">
      <c r="A79" s="18" t="s">
        <v>76</v>
      </c>
      <c r="B79" s="69" t="s">
        <v>77</v>
      </c>
      <c r="C79" s="60">
        <v>187247</v>
      </c>
      <c r="D79" s="20">
        <v>188157</v>
      </c>
      <c r="E79" s="21">
        <f>SUM(D79-C79)</f>
        <v>910</v>
      </c>
      <c r="F79" s="20">
        <f>SUM(E79/C79*100)</f>
        <v>0.48598909461833839</v>
      </c>
      <c r="G79" s="70" t="s">
        <v>78</v>
      </c>
      <c r="H79" s="6"/>
    </row>
    <row r="80" spans="1:8" ht="15.75" x14ac:dyDescent="0.25">
      <c r="A80" s="18"/>
      <c r="B80" s="37"/>
      <c r="C80" s="60"/>
      <c r="D80" s="35"/>
      <c r="E80" s="36"/>
      <c r="F80" s="35"/>
      <c r="G80" s="54"/>
      <c r="H80" s="6"/>
    </row>
    <row r="81" spans="1:8" ht="15.75" x14ac:dyDescent="0.25">
      <c r="A81" s="43"/>
      <c r="B81" s="71"/>
      <c r="C81" s="63"/>
      <c r="D81" s="47"/>
      <c r="E81" s="46"/>
      <c r="F81" s="47"/>
      <c r="G81" s="57"/>
      <c r="H81" s="6"/>
    </row>
    <row r="82" spans="1:8" ht="15.75" x14ac:dyDescent="0.25">
      <c r="A82" s="43"/>
      <c r="B82" s="43"/>
      <c r="C82" s="44"/>
      <c r="D82" s="47"/>
      <c r="E82" s="46"/>
      <c r="F82" s="47"/>
      <c r="G82" s="57"/>
      <c r="H82" s="6"/>
    </row>
    <row r="83" spans="1:8" ht="15.75" x14ac:dyDescent="0.25">
      <c r="A83" s="18" t="s">
        <v>79</v>
      </c>
      <c r="B83" s="18" t="s">
        <v>80</v>
      </c>
      <c r="C83" s="20">
        <v>0</v>
      </c>
      <c r="D83" s="20">
        <v>0</v>
      </c>
      <c r="E83" s="21">
        <f>SUM(D83-C83)</f>
        <v>0</v>
      </c>
      <c r="F83" s="20">
        <v>0</v>
      </c>
      <c r="G83" s="61"/>
      <c r="H83" s="6"/>
    </row>
    <row r="84" spans="1:8" ht="15.75" x14ac:dyDescent="0.25">
      <c r="A84" s="18"/>
      <c r="B84" s="18"/>
      <c r="C84" s="20"/>
      <c r="D84" s="35"/>
      <c r="E84" s="36"/>
      <c r="F84" s="35"/>
      <c r="G84" s="61"/>
      <c r="H84" s="6"/>
    </row>
    <row r="85" spans="1:8" ht="15.75" x14ac:dyDescent="0.25">
      <c r="A85" s="43"/>
      <c r="B85" s="43"/>
      <c r="C85" s="72"/>
      <c r="D85" s="47"/>
      <c r="E85" s="46"/>
      <c r="F85" s="47"/>
      <c r="G85" s="64"/>
      <c r="H85" s="6"/>
    </row>
    <row r="86" spans="1:8" ht="15" x14ac:dyDescent="0.2">
      <c r="A86" s="4"/>
      <c r="B86" s="4"/>
      <c r="D86" s="74"/>
      <c r="E86" s="74"/>
      <c r="F86" s="74"/>
      <c r="G86" s="75"/>
      <c r="H86" s="6"/>
    </row>
    <row r="87" spans="1:8" ht="15.75" x14ac:dyDescent="0.25">
      <c r="B87" s="67" t="s">
        <v>81</v>
      </c>
    </row>
    <row r="93" spans="1:8" ht="15.75" x14ac:dyDescent="0.25">
      <c r="A93" s="4"/>
      <c r="B93" s="4"/>
      <c r="C93" s="67"/>
    </row>
    <row r="94" spans="1:8" ht="15.75" x14ac:dyDescent="0.25">
      <c r="A94" s="4"/>
      <c r="B94" s="4"/>
      <c r="G94" s="77"/>
    </row>
    <row r="95" spans="1:8" x14ac:dyDescent="0.2">
      <c r="A95" s="4"/>
      <c r="B95" s="4"/>
      <c r="D95" s="78"/>
    </row>
    <row r="102" spans="1:7" ht="15.75" x14ac:dyDescent="0.25">
      <c r="A102" s="4"/>
      <c r="B102" s="4"/>
      <c r="C102" s="4"/>
      <c r="D102" s="4"/>
      <c r="E102" s="4"/>
      <c r="F102" s="67"/>
      <c r="G102" s="4"/>
    </row>
  </sheetData>
  <mergeCells count="4">
    <mergeCell ref="C2:G2"/>
    <mergeCell ref="B3:G4"/>
    <mergeCell ref="G33:G35"/>
    <mergeCell ref="B38:B39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 alignWithMargins="0">
    <oddHeader>&amp;LAshwell Parish Council, Hertfordshire</oddHeader>
  </headerFooter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variance sheet </vt:lpstr>
      <vt:lpstr>'variance sheet '!OLE_LINK1</vt:lpstr>
      <vt:lpstr>'variance sheet '!Print_Area</vt:lpstr>
      <vt:lpstr>'variance sheet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2018-06-07T10:38:47Z</dcterms:created>
  <dcterms:modified xsi:type="dcterms:W3CDTF">2018-06-07T10:39:45Z</dcterms:modified>
</cp:coreProperties>
</file>